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p\excel\static\temp\"/>
    </mc:Choice>
  </mc:AlternateContent>
  <xr:revisionPtr revIDLastSave="0" documentId="13_ncr:1_{B4692C39-B334-4E09-B65C-6B53BC24B5D0}" xr6:coauthVersionLast="47" xr6:coauthVersionMax="47" xr10:uidLastSave="{00000000-0000-0000-0000-000000000000}"/>
  <bookViews>
    <workbookView xWindow="-120" yWindow="-120" windowWidth="29040" windowHeight="15720" xr2:uid="{404EB944-DB59-421E-A6D4-5DF88BBF6F9A}"/>
  </bookViews>
  <sheets>
    <sheet name="ברוכים הבאים" sheetId="4" r:id="rId1"/>
    <sheet name="הנחות" sheetId="1" r:id="rId2"/>
    <sheet name="חישובים" sheetId="2" r:id="rId3"/>
    <sheet name="תוצאה" sheetId="3" r:id="rId4"/>
  </sheets>
  <externalReferences>
    <externalReference r:id="rId5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3" l="1"/>
  <c r="B7" i="2"/>
  <c r="B5" i="2"/>
  <c r="B6" i="2" s="1"/>
  <c r="B8" i="2" s="1"/>
  <c r="B4" i="2"/>
  <c r="A5" i="3" l="1"/>
  <c r="B9" i="2"/>
  <c r="A9" i="3" l="1"/>
  <c r="A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9" authorId="0" shapeId="0" xr:uid="{4C0F78B0-4EBD-4AEF-B9BD-7A94D0F7FDD4}">
      <text>
        <r>
          <rPr>
            <sz val="9"/>
            <color indexed="81"/>
            <rFont val="Tahoma"/>
            <charset val="177"/>
          </rPr>
          <t>תותח אקסל: 
לא כל שעות העבודה שלך הן שעות שאתה מקבל עליהן תשלום. חלק מהזמן מוקדש ל:
📧 מיילים ותקשורת עם לקוחות
📋 ניהול, הנהלת חשבונות, חשבוניות
📣 שיווק ופרסום
📚 למידה והשתלמויות
☕ הפסקות, ישיבות פנימיות</t>
        </r>
      </text>
    </comment>
  </commentList>
</comments>
</file>

<file path=xl/sharedStrings.xml><?xml version="1.0" encoding="utf-8"?>
<sst xmlns="http://schemas.openxmlformats.org/spreadsheetml/2006/main" count="164" uniqueCount="143">
  <si>
    <t>מחשבון תמחור שירות - הנחות</t>
  </si>
  <si>
    <t>₪</t>
  </si>
  <si>
    <t>תוכנות ומנויים</t>
  </si>
  <si>
    <t>ביטוחים</t>
  </si>
  <si>
    <t>הנהלת חשבונות / רואה חשבון</t>
  </si>
  <si>
    <t>שיווק ופרסום</t>
  </si>
  <si>
    <t>החזרי הלוואות / ליסינג ציוד</t>
  </si>
  <si>
    <t>שונות קבועות</t>
  </si>
  <si>
    <t>משכורת נטו חודשית רצויה</t>
  </si>
  <si>
    <t>שיעור מס משוער</t>
  </si>
  <si>
    <t>ימי עבודה בחודש</t>
  </si>
  <si>
    <t>ימים</t>
  </si>
  <si>
    <t>שעות עבודה ביום</t>
  </si>
  <si>
    <t>שעות</t>
  </si>
  <si>
    <t>(ברירת מחדל: 60-70%)</t>
  </si>
  <si>
    <t>מרווח רווח יעד מעל עלויות</t>
  </si>
  <si>
    <t>(לצמיחה, חיסכון, השקעות)</t>
  </si>
  <si>
    <t>מחיר שוק לשעה - מינימום</t>
  </si>
  <si>
    <t>מחיר שוק לשעה - מקסימום</t>
  </si>
  <si>
    <t>מחשבון תמחור שירות - חישובים</t>
  </si>
  <si>
    <t>שלב</t>
  </si>
  <si>
    <t>תוצאה</t>
  </si>
  <si>
    <t>סה"כ עלויות קבועות</t>
  </si>
  <si>
    <t>ברוטו נדרש (לפני מס)</t>
  </si>
  <si>
    <t>סה"כ עלויות חודשיות</t>
  </si>
  <si>
    <t>עלות שעה (break-even)</t>
  </si>
  <si>
    <t>מחיר עם מרווח רווח</t>
  </si>
  <si>
    <t>מחשבון תמחור שירות - תוצאה</t>
  </si>
  <si>
    <t>🔴 מחיר מינימום (break-even)</t>
  </si>
  <si>
    <t>🟡 מחיר מומלץ (עם מרווח)</t>
  </si>
  <si>
    <t>🟢 טווח מחיר שוק</t>
  </si>
  <si>
    <t>להשוואה עם המתחרים</t>
  </si>
  <si>
    <t>הזן את הנתונים שלך בתאים הכחולים</t>
  </si>
  <si>
    <t>💰 קטגוריה א' — עלויות קבועות חודשיות</t>
  </si>
  <si>
    <t>👤 קטגוריה ב' — שכר עצמי רצוי</t>
  </si>
  <si>
    <t>⏰ קטגוריה ג' — שעות עבודה</t>
  </si>
  <si>
    <t>📈 קטגוריה ד' — מרווח רווח</t>
  </si>
  <si>
    <t>🏷️ קטגוריה ה' — מחיר שוק (להשוואה)</t>
  </si>
  <si>
    <t>כרטיסייה זו מחשבת אוטומטית - אין לערוך 🔒</t>
  </si>
  <si>
    <t>התוצאות שלך 🎯</t>
  </si>
  <si>
    <t>מתחתיו אתה מפסיד כסף</t>
  </si>
  <si>
    <t>כולל מרווח לצמיחה, חיסכון והשקעות</t>
  </si>
  <si>
    <t>להשוואה עם מחירי השוק</t>
  </si>
  <si>
    <t>⚠️ סטטוס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</si>
  <si>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</si>
  <si>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</si>
  <si>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</si>
  <si>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</si>
  <si>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</si>
  <si>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</si>
  <si>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</si>
  <si>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</si>
  <si>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</si>
  <si>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</si>
  <si>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</si>
  <si>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</si>
  <si>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</si>
  <si>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</si>
  <si>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</si>
  <si>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</si>
  <si>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</si>
  <si>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</si>
  <si>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</si>
  <si>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</si>
  <si>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</si>
  <si>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</si>
  <si>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</si>
  <si>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</si>
  <si>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</si>
  <si>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</si>
  <si>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</si>
  <si>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</si>
  <si>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</si>
  <si>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</si>
  <si>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</si>
  <si>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</si>
  <si>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</si>
  <si>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</si>
  <si>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</si>
  <si>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</si>
  <si>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</si>
  <si>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</si>
  <si>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</si>
  <si>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</si>
  <si>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</si>
  <si>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</si>
  <si>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</si>
  <si>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</si>
  <si>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</si>
  <si>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</si>
  <si>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</si>
  <si>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</si>
  <si>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</si>
  <si>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</si>
  <si>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</si>
  <si>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</si>
  <si>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</si>
  <si>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</si>
  <si>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</si>
  <si>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</si>
  <si>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</si>
  <si>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</si>
  <si>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</si>
  <si>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</si>
  <si>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</si>
  <si>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</si>
  <si>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</si>
  <si>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</si>
  <si>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</si>
  <si>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</si>
  <si>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</si>
  <si>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</si>
  <si>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</si>
  <si>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</si>
  <si>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</si>
  <si>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</si>
  <si>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</si>
  <si>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</si>
  <si>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</si>
  <si>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</si>
  <si>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</si>
  <si>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</si>
  <si>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</si>
  <si>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</si>
  <si>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</si>
  <si>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</si>
  <si>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</si>
  <si>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</si>
  <si>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</si>
  <si>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</si>
  <si>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</si>
  <si>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</si>
  <si>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</si>
  <si>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</si>
  <si>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</si>
  <si>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</si>
  <si>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</si>
  <si>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</si>
  <si>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</si>
  <si>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צריכים אקסל מקצועי ?</t>
  </si>
  <si>
    <t>אחוז שעות שניתן לחייב עליהן</t>
  </si>
  <si>
    <t>שכירות / משרד / משרד שיתופי</t>
  </si>
  <si>
    <t>שעות שניתן לחייב עליהן בחודש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</si>
</sst>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₪#,##0;\(\₪#,##0\);\-"/>
    <numFmt numFmtId="165" formatCode="0.0"/>
    <numFmt numFmtId="166" formatCode="\₪#,##0"/>
  </numFmts>
  <fonts count="51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i/>
      <sz val="11"/>
      <color rgb="FF666666"/>
      <name val="Arial"/>
      <family val="2"/>
      <charset val="177"/>
      <scheme val="minor"/>
    </font>
    <font>
      <b/>
      <sz val="16"/>
      <color rgb="FFFFFFFF"/>
      <name val="Arial"/>
      <family val="2"/>
      <charset val="177"/>
      <scheme val="minor"/>
    </font>
    <font>
      <i/>
      <sz val="10"/>
      <color rgb="FF6B7280"/>
      <name val="Arial"/>
      <family val="2"/>
      <charset val="177"/>
      <scheme val="minor"/>
    </font>
    <font>
      <b/>
      <sz val="11"/>
      <color rgb="FF2563EB"/>
      <name val="Arial"/>
      <family val="2"/>
      <charset val="177"/>
      <scheme val="minor"/>
    </font>
    <font>
      <sz val="11"/>
      <color rgb="FF374151"/>
      <name val="Arial"/>
      <family val="2"/>
      <charset val="177"/>
      <scheme val="minor"/>
    </font>
    <font>
      <sz val="10"/>
      <color rgb="FF9CA3AF"/>
      <name val="Arial"/>
      <family val="2"/>
      <charset val="177"/>
      <scheme val="minor"/>
    </font>
    <font>
      <b/>
      <sz val="10"/>
      <color rgb="FF9CA3AF"/>
      <name val="Arial"/>
      <family val="2"/>
      <charset val="177"/>
      <scheme val="minor"/>
    </font>
    <font>
      <b/>
      <sz val="11"/>
      <color rgb="FF374151"/>
      <name val="Arial"/>
      <family val="2"/>
      <charset val="177"/>
      <scheme val="minor"/>
    </font>
    <font>
      <b/>
      <sz val="11"/>
      <color rgb="FF111827"/>
      <name val="Arial"/>
      <family val="2"/>
      <charset val="177"/>
      <scheme val="minor"/>
    </font>
    <font>
      <b/>
      <sz val="12"/>
      <color rgb="FF374151"/>
      <name val="Arial"/>
      <family val="2"/>
      <charset val="177"/>
      <scheme val="minor"/>
    </font>
    <font>
      <b/>
      <sz val="12"/>
      <color rgb="FF991B1B"/>
      <name val="Arial"/>
      <family val="2"/>
      <charset val="177"/>
      <scheme val="minor"/>
    </font>
    <font>
      <b/>
      <i/>
      <sz val="28"/>
      <color rgb="FFDC2626"/>
      <name val="Arial"/>
      <family val="2"/>
      <charset val="177"/>
      <scheme val="minor"/>
    </font>
    <font>
      <i/>
      <sz val="10"/>
      <color rgb="FF9CA3AF"/>
      <name val="Arial"/>
      <family val="2"/>
      <charset val="177"/>
      <scheme val="minor"/>
    </font>
    <font>
      <b/>
      <i/>
      <sz val="12"/>
      <color rgb="FF92400E"/>
      <name val="Arial"/>
      <family val="2"/>
      <charset val="177"/>
      <scheme val="minor"/>
    </font>
    <font>
      <b/>
      <sz val="28"/>
      <color rgb="FFD97706"/>
      <name val="Arial"/>
      <family val="2"/>
      <charset val="177"/>
      <scheme val="minor"/>
    </font>
    <font>
      <b/>
      <i/>
      <sz val="10"/>
      <color rgb="FF9CA3AF"/>
      <name val="Arial"/>
      <family val="2"/>
      <charset val="177"/>
      <scheme val="minor"/>
    </font>
    <font>
      <b/>
      <sz val="12"/>
      <color rgb="FF065F46"/>
      <name val="Arial"/>
      <family val="2"/>
      <charset val="177"/>
      <scheme val="minor"/>
    </font>
    <font>
      <b/>
      <sz val="22"/>
      <color rgb="FF059669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sz val="9"/>
      <color indexed="81"/>
      <name val="Tahoma"/>
      <charset val="177"/>
    </font>
  </fonts>
  <fills count="25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EEF2FF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D1FAE5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7F3"/>
        <bgColor indexed="64"/>
      </patternFill>
    </fill>
    <fill>
      <patternFill patternType="solid">
        <fgColor rgb="FFE0E7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rgb="FFFEF2F2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1" fillId="0" borderId="0"/>
    <xf numFmtId="0" fontId="23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right"/>
    </xf>
    <xf numFmtId="0" fontId="1" fillId="8" borderId="0" xfId="0" applyFont="1" applyFill="1" applyAlignment="1">
      <alignment horizontal="center"/>
    </xf>
    <xf numFmtId="0" fontId="1" fillId="8" borderId="0" xfId="0" applyFont="1" applyFill="1" applyAlignment="1">
      <alignment horizontal="right"/>
    </xf>
    <xf numFmtId="164" fontId="6" fillId="9" borderId="0" xfId="0" applyNumberFormat="1" applyFont="1" applyFill="1" applyAlignment="1">
      <alignment horizontal="center"/>
    </xf>
    <xf numFmtId="164" fontId="6" fillId="10" borderId="0" xfId="0" applyNumberFormat="1" applyFont="1" applyFill="1" applyAlignment="1">
      <alignment horizontal="center"/>
    </xf>
    <xf numFmtId="9" fontId="6" fillId="10" borderId="0" xfId="0" applyNumberFormat="1" applyFont="1" applyFill="1" applyAlignment="1">
      <alignment horizontal="center"/>
    </xf>
    <xf numFmtId="1" fontId="6" fillId="9" borderId="0" xfId="0" applyNumberFormat="1" applyFont="1" applyFill="1" applyAlignment="1">
      <alignment horizontal="center"/>
    </xf>
    <xf numFmtId="1" fontId="6" fillId="10" borderId="0" xfId="0" applyNumberFormat="1" applyFont="1" applyFill="1" applyAlignment="1">
      <alignment horizontal="center"/>
    </xf>
    <xf numFmtId="9" fontId="6" fillId="9" borderId="0" xfId="0" applyNumberFormat="1" applyFont="1" applyFill="1" applyAlignment="1">
      <alignment horizontal="center"/>
    </xf>
    <xf numFmtId="0" fontId="7" fillId="9" borderId="0" xfId="0" applyFont="1" applyFill="1" applyAlignment="1">
      <alignment horizontal="right"/>
    </xf>
    <xf numFmtId="0" fontId="7" fillId="10" borderId="0" xfId="0" applyFont="1" applyFill="1" applyAlignment="1">
      <alignment horizontal="right"/>
    </xf>
    <xf numFmtId="0" fontId="8" fillId="9" borderId="0" xfId="0" applyFont="1" applyFill="1" applyAlignment="1">
      <alignment horizontal="right"/>
    </xf>
    <xf numFmtId="0" fontId="8" fillId="1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9" fillId="5" borderId="0" xfId="0" applyFont="1" applyFill="1" applyAlignment="1">
      <alignment horizontal="right"/>
    </xf>
    <xf numFmtId="0" fontId="9" fillId="6" borderId="0" xfId="0" applyFont="1" applyFill="1" applyAlignment="1">
      <alignment horizontal="right"/>
    </xf>
    <xf numFmtId="0" fontId="9" fillId="7" borderId="0" xfId="0" applyFont="1" applyFill="1" applyAlignment="1">
      <alignment horizontal="right"/>
    </xf>
    <xf numFmtId="0" fontId="9" fillId="8" borderId="0" xfId="0" applyFont="1" applyFill="1" applyAlignment="1">
      <alignment horizontal="right"/>
    </xf>
    <xf numFmtId="0" fontId="10" fillId="12" borderId="0" xfId="0" applyFont="1" applyFill="1" applyAlignment="1">
      <alignment horizontal="right"/>
    </xf>
    <xf numFmtId="0" fontId="10" fillId="12" borderId="0" xfId="0" applyFont="1" applyFill="1" applyAlignment="1">
      <alignment horizontal="center"/>
    </xf>
    <xf numFmtId="164" fontId="11" fillId="9" borderId="0" xfId="0" applyNumberFormat="1" applyFont="1" applyFill="1" applyAlignment="1">
      <alignment horizontal="center"/>
    </xf>
    <xf numFmtId="164" fontId="11" fillId="10" borderId="0" xfId="0" applyNumberFormat="1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165" fontId="11" fillId="10" borderId="0" xfId="0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/>
    </xf>
    <xf numFmtId="164" fontId="11" fillId="5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/>
    <xf numFmtId="0" fontId="5" fillId="11" borderId="0" xfId="0" applyFont="1" applyFill="1" applyAlignment="1">
      <alignment horizontal="center"/>
    </xf>
    <xf numFmtId="166" fontId="17" fillId="15" borderId="0" xfId="0" applyNumberFormat="1" applyFont="1" applyFill="1" applyAlignment="1">
      <alignment horizontal="center"/>
    </xf>
    <xf numFmtId="0" fontId="17" fillId="15" borderId="0" xfId="0" applyFont="1" applyFill="1" applyAlignment="1">
      <alignment horizontal="center"/>
    </xf>
    <xf numFmtId="0" fontId="20" fillId="16" borderId="0" xfId="0" applyFont="1" applyFill="1" applyAlignment="1">
      <alignment horizontal="center"/>
    </xf>
    <xf numFmtId="0" fontId="12" fillId="13" borderId="0" xfId="0" applyFont="1" applyFill="1" applyAlignment="1">
      <alignment horizontal="center"/>
    </xf>
    <xf numFmtId="166" fontId="14" fillId="11" borderId="0" xfId="0" applyNumberFormat="1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21" fillId="9" borderId="0" xfId="1" applyFill="1"/>
    <xf numFmtId="0" fontId="21" fillId="0" borderId="0" xfId="1"/>
    <xf numFmtId="0" fontId="22" fillId="9" borderId="0" xfId="1" applyFont="1" applyFill="1" applyAlignment="1">
      <alignment horizontal="right"/>
    </xf>
    <xf numFmtId="0" fontId="23" fillId="9" borderId="0" xfId="2" applyFill="1"/>
    <xf numFmtId="0" fontId="24" fillId="9" borderId="0" xfId="1" applyFont="1" applyFill="1" applyAlignment="1">
      <alignment horizontal="right"/>
    </xf>
    <xf numFmtId="0" fontId="21" fillId="17" borderId="1" xfId="1" applyFill="1" applyBorder="1"/>
    <xf numFmtId="0" fontId="25" fillId="9" borderId="0" xfId="1" applyFont="1" applyFill="1" applyAlignment="1">
      <alignment horizontal="right"/>
    </xf>
    <xf numFmtId="0" fontId="26" fillId="9" borderId="0" xfId="1" applyFont="1" applyFill="1" applyAlignment="1">
      <alignment horizontal="right"/>
    </xf>
    <xf numFmtId="0" fontId="27" fillId="17" borderId="0" xfId="1" applyFont="1" applyFill="1" applyAlignment="1">
      <alignment horizontal="right" readingOrder="2"/>
    </xf>
    <xf numFmtId="0" fontId="21" fillId="17" borderId="0" xfId="1" applyFill="1"/>
    <xf numFmtId="0" fontId="28" fillId="18" borderId="2" xfId="1" applyFont="1" applyFill="1" applyBorder="1" applyAlignment="1">
      <alignment horizontal="right" readingOrder="2"/>
    </xf>
    <xf numFmtId="0" fontId="28" fillId="18" borderId="3" xfId="1" applyFont="1" applyFill="1" applyBorder="1" applyAlignment="1">
      <alignment horizontal="right" readingOrder="2"/>
    </xf>
    <xf numFmtId="0" fontId="21" fillId="0" borderId="0" xfId="1" applyAlignment="1">
      <alignment readingOrder="2"/>
    </xf>
    <xf numFmtId="0" fontId="29" fillId="18" borderId="4" xfId="1" applyFont="1" applyFill="1" applyBorder="1" applyAlignment="1">
      <alignment horizontal="right" readingOrder="2"/>
    </xf>
    <xf numFmtId="0" fontId="29" fillId="18" borderId="5" xfId="1" applyFont="1" applyFill="1" applyBorder="1" applyAlignment="1">
      <alignment horizontal="right" readingOrder="2"/>
    </xf>
    <xf numFmtId="0" fontId="27" fillId="17" borderId="0" xfId="1" applyFont="1" applyFill="1" applyAlignment="1">
      <alignment horizontal="center"/>
    </xf>
    <xf numFmtId="0" fontId="30" fillId="17" borderId="6" xfId="1" applyFont="1" applyFill="1" applyBorder="1"/>
    <xf numFmtId="0" fontId="31" fillId="19" borderId="0" xfId="1" applyFont="1" applyFill="1" applyAlignment="1">
      <alignment horizontal="center"/>
    </xf>
    <xf numFmtId="0" fontId="32" fillId="19" borderId="0" xfId="1" applyFont="1" applyFill="1" applyAlignment="1">
      <alignment horizontal="right" readingOrder="2"/>
    </xf>
    <xf numFmtId="0" fontId="29" fillId="19" borderId="0" xfId="1" applyFont="1" applyFill="1" applyAlignment="1">
      <alignment horizontal="right" readingOrder="2"/>
    </xf>
    <xf numFmtId="0" fontId="27" fillId="17" borderId="0" xfId="1" applyFont="1" applyFill="1" applyAlignment="1">
      <alignment horizontal="right"/>
    </xf>
    <xf numFmtId="0" fontId="33" fillId="9" borderId="0" xfId="1" applyFont="1" applyFill="1" applyAlignment="1">
      <alignment horizontal="right"/>
    </xf>
    <xf numFmtId="0" fontId="35" fillId="9" borderId="0" xfId="1" applyFont="1" applyFill="1" applyAlignment="1">
      <alignment horizontal="right"/>
    </xf>
    <xf numFmtId="0" fontId="21" fillId="9" borderId="0" xfId="1" applyFill="1" applyAlignment="1">
      <alignment horizontal="right"/>
    </xf>
    <xf numFmtId="0" fontId="36" fillId="9" borderId="0" xfId="1" applyFont="1" applyFill="1" applyAlignment="1">
      <alignment horizontal="right"/>
    </xf>
    <xf numFmtId="0" fontId="37" fillId="9" borderId="0" xfId="1" applyFont="1" applyFill="1" applyAlignment="1">
      <alignment horizontal="right"/>
    </xf>
    <xf numFmtId="9" fontId="39" fillId="20" borderId="7" xfId="1" applyNumberFormat="1" applyFont="1" applyFill="1" applyBorder="1" applyAlignment="1">
      <alignment horizontal="center"/>
    </xf>
    <xf numFmtId="0" fontId="39" fillId="20" borderId="7" xfId="1" applyFont="1" applyFill="1" applyBorder="1" applyAlignment="1">
      <alignment horizontal="center"/>
    </xf>
    <xf numFmtId="0" fontId="40" fillId="20" borderId="0" xfId="1" applyFont="1" applyFill="1" applyAlignment="1">
      <alignment horizontal="center"/>
    </xf>
    <xf numFmtId="0" fontId="41" fillId="20" borderId="8" xfId="1" applyFont="1" applyFill="1" applyBorder="1" applyAlignment="1">
      <alignment horizontal="center" readingOrder="2"/>
    </xf>
    <xf numFmtId="0" fontId="21" fillId="9" borderId="0" xfId="1" applyFill="1" applyAlignment="1">
      <alignment readingOrder="2"/>
    </xf>
    <xf numFmtId="0" fontId="42" fillId="9" borderId="0" xfId="1" applyFont="1" applyFill="1" applyAlignment="1">
      <alignment horizontal="right" readingOrder="2"/>
    </xf>
    <xf numFmtId="0" fontId="43" fillId="9" borderId="0" xfId="1" applyFont="1" applyFill="1" applyAlignment="1">
      <alignment horizontal="center"/>
    </xf>
    <xf numFmtId="0" fontId="44" fillId="9" borderId="0" xfId="1" applyFont="1" applyFill="1" applyAlignment="1">
      <alignment horizontal="right"/>
    </xf>
    <xf numFmtId="0" fontId="44" fillId="9" borderId="0" xfId="1" applyFont="1" applyFill="1" applyAlignment="1">
      <alignment horizontal="right" readingOrder="2"/>
    </xf>
    <xf numFmtId="0" fontId="45" fillId="17" borderId="9" xfId="1" applyFont="1" applyFill="1" applyBorder="1" applyAlignment="1">
      <alignment horizontal="center"/>
    </xf>
    <xf numFmtId="0" fontId="45" fillId="21" borderId="10" xfId="1" applyFont="1" applyFill="1" applyBorder="1" applyAlignment="1">
      <alignment horizontal="center"/>
    </xf>
    <xf numFmtId="0" fontId="45" fillId="22" borderId="9" xfId="1" applyFont="1" applyFill="1" applyBorder="1" applyAlignment="1">
      <alignment horizontal="center"/>
    </xf>
    <xf numFmtId="0" fontId="40" fillId="23" borderId="9" xfId="1" applyFont="1" applyFill="1" applyBorder="1" applyAlignment="1">
      <alignment horizontal="center" readingOrder="2"/>
    </xf>
    <xf numFmtId="0" fontId="46" fillId="23" borderId="11" xfId="1" applyFont="1" applyFill="1" applyBorder="1" applyAlignment="1">
      <alignment horizontal="center"/>
    </xf>
    <xf numFmtId="0" fontId="47" fillId="23" borderId="9" xfId="1" applyFont="1" applyFill="1" applyBorder="1" applyAlignment="1">
      <alignment horizontal="center" readingOrder="2"/>
    </xf>
    <xf numFmtId="0" fontId="40" fillId="9" borderId="12" xfId="1" applyFont="1" applyFill="1" applyBorder="1" applyAlignment="1">
      <alignment horizontal="center" readingOrder="2"/>
    </xf>
    <xf numFmtId="0" fontId="46" fillId="9" borderId="13" xfId="1" applyFont="1" applyFill="1" applyBorder="1" applyAlignment="1">
      <alignment horizontal="center"/>
    </xf>
    <xf numFmtId="0" fontId="47" fillId="9" borderId="12" xfId="1" applyFont="1" applyFill="1" applyBorder="1" applyAlignment="1">
      <alignment horizontal="center"/>
    </xf>
    <xf numFmtId="0" fontId="40" fillId="23" borderId="12" xfId="1" applyFont="1" applyFill="1" applyBorder="1" applyAlignment="1">
      <alignment horizontal="center" readingOrder="2"/>
    </xf>
    <xf numFmtId="0" fontId="46" fillId="23" borderId="13" xfId="1" applyFont="1" applyFill="1" applyBorder="1" applyAlignment="1">
      <alignment horizontal="center"/>
    </xf>
    <xf numFmtId="0" fontId="47" fillId="23" borderId="12" xfId="1" applyFont="1" applyFill="1" applyBorder="1" applyAlignment="1">
      <alignment horizontal="center"/>
    </xf>
    <xf numFmtId="0" fontId="40" fillId="9" borderId="14" xfId="1" applyFont="1" applyFill="1" applyBorder="1" applyAlignment="1">
      <alignment horizontal="center" readingOrder="2"/>
    </xf>
    <xf numFmtId="0" fontId="46" fillId="9" borderId="15" xfId="1" applyFont="1" applyFill="1" applyBorder="1" applyAlignment="1">
      <alignment horizontal="center"/>
    </xf>
    <xf numFmtId="0" fontId="47" fillId="9" borderId="14" xfId="1" applyFont="1" applyFill="1" applyBorder="1" applyAlignment="1">
      <alignment horizontal="center" readingOrder="2"/>
    </xf>
    <xf numFmtId="0" fontId="43" fillId="24" borderId="0" xfId="1" applyFont="1" applyFill="1" applyAlignment="1">
      <alignment horizontal="center"/>
    </xf>
    <xf numFmtId="0" fontId="32" fillId="24" borderId="0" xfId="1" applyFont="1" applyFill="1" applyAlignment="1">
      <alignment horizontal="right" readingOrder="2"/>
    </xf>
    <xf numFmtId="0" fontId="32" fillId="24" borderId="0" xfId="1" applyFont="1" applyFill="1" applyAlignment="1">
      <alignment horizontal="right"/>
    </xf>
    <xf numFmtId="0" fontId="29" fillId="24" borderId="0" xfId="1" applyFont="1" applyFill="1" applyAlignment="1">
      <alignment horizontal="right"/>
    </xf>
    <xf numFmtId="0" fontId="48" fillId="9" borderId="0" xfId="1" applyFont="1" applyFill="1" applyAlignment="1">
      <alignment horizontal="center" readingOrder="2"/>
    </xf>
    <xf numFmtId="0" fontId="49" fillId="22" borderId="0" xfId="1" applyFont="1" applyFill="1" applyAlignment="1">
      <alignment horizontal="center" readingOrder="2"/>
    </xf>
    <xf numFmtId="0" fontId="21" fillId="22" borderId="0" xfId="1" applyFill="1"/>
    <xf numFmtId="0" fontId="37" fillId="9" borderId="0" xfId="1" applyFont="1" applyFill="1" applyAlignment="1">
      <alignment horizontal="right" readingOrder="2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3" fillId="9" borderId="18" xfId="2" applyFill="1" applyBorder="1" applyAlignment="1">
      <alignment horizontal="center"/>
    </xf>
    <xf numFmtId="0" fontId="23" fillId="9" borderId="19" xfId="2" applyFill="1" applyBorder="1" applyAlignment="1">
      <alignment horizontal="center"/>
    </xf>
    <xf numFmtId="0" fontId="13" fillId="14" borderId="0" xfId="0" applyFont="1" applyFill="1" applyAlignment="1">
      <alignment horizontal="center" vertical="center" readingOrder="2"/>
    </xf>
    <xf numFmtId="0" fontId="15" fillId="11" borderId="0" xfId="0" applyFont="1" applyFill="1" applyAlignment="1">
      <alignment horizontal="center" readingOrder="2"/>
    </xf>
    <xf numFmtId="0" fontId="16" fillId="6" borderId="0" xfId="0" applyFont="1" applyFill="1" applyAlignment="1">
      <alignment horizontal="center" vertical="center" readingOrder="2"/>
    </xf>
    <xf numFmtId="0" fontId="18" fillId="15" borderId="0" xfId="0" applyFont="1" applyFill="1" applyAlignment="1">
      <alignment horizontal="center" vertical="center" readingOrder="2"/>
    </xf>
    <xf numFmtId="0" fontId="19" fillId="5" borderId="0" xfId="0" applyFont="1" applyFill="1" applyAlignment="1">
      <alignment horizontal="center" readingOrder="2"/>
    </xf>
    <xf numFmtId="0" fontId="18" fillId="16" borderId="0" xfId="0" applyFont="1" applyFill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10" fillId="13" borderId="0" xfId="0" applyFont="1" applyFill="1" applyAlignment="1">
      <alignment horizontal="center" readingOrder="2"/>
    </xf>
  </cellXfs>
  <cellStyles count="3">
    <cellStyle name="Normal" xfId="0" builtinId="0"/>
    <cellStyle name="Normal 2" xfId="1" xr:uid="{72A04C1F-F3E2-43B8-888F-677E2DD71D7F}"/>
    <cellStyle name="היפר-קישור 2" xfId="2" xr:uid="{694F27A6-4045-4497-BFC3-740B33FE8EFA}"/>
  </cellStyles>
  <dxfs count="3">
    <dxf>
      <font>
        <color rgb="FF059669"/>
      </font>
      <fill>
        <patternFill patternType="solid">
          <fgColor indexed="64"/>
          <bgColor rgb="FFD1FAE5"/>
        </patternFill>
      </fill>
    </dxf>
    <dxf>
      <font>
        <color rgb="FFD97706"/>
      </font>
      <fill>
        <patternFill patternType="solid">
          <fgColor indexed="64"/>
          <bgColor rgb="FFFEF3C7"/>
        </patternFill>
      </fill>
    </dxf>
    <dxf>
      <font>
        <color rgb="FFDC2626"/>
      </font>
      <fill>
        <patternFill patternType="solid">
          <fgColor indexed="64"/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4D8E40B-FFFE-491E-84BC-AB6DD190E410}">
  <we:reference id="wa200009404" version="1.0.0.8" store="he-IL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21A2-BA00-4262-8FB1-CC9596B416CC}">
  <dimension ref="A1:H112"/>
  <sheetViews>
    <sheetView showGridLines="0" rightToLeft="1" tabSelected="1" workbookViewId="0">
      <selection activeCell="C3" sqref="C3"/>
    </sheetView>
  </sheetViews>
  <sheetFormatPr defaultColWidth="9" defaultRowHeight="14.25" x14ac:dyDescent="0.2"/>
  <cols>
    <col min="1" max="1" width="3.25" style="52" customWidth="1"/>
    <col min="2" max="2" width="37.125" style="52" customWidth="1"/>
    <col min="3" max="3" width="33.25" style="52" customWidth="1"/>
    <col min="4" max="4" width="2.5" style="52" customWidth="1"/>
    <col min="5" max="5" width="33.25" style="52" customWidth="1"/>
    <col min="6" max="6" width="2.5" style="52" customWidth="1"/>
    <col min="7" max="7" width="33.25" style="52" customWidth="1"/>
    <col min="8" max="8" width="3.25" style="52" customWidth="1"/>
    <col min="9" max="16384" width="9" style="52"/>
  </cols>
  <sheetData>
    <row r="1" spans="1:8" ht="10.15" customHeight="1" x14ac:dyDescent="0.2">
      <c r="A1" s="51"/>
      <c r="B1" s="51"/>
      <c r="C1" s="51"/>
      <c r="D1" s="51"/>
      <c r="E1" s="51"/>
      <c r="F1" s="51"/>
      <c r="G1" s="51"/>
      <c r="H1" s="51"/>
    </row>
    <row r="2" spans="1:8" ht="40.15" customHeight="1" x14ac:dyDescent="0.5">
      <c r="A2" s="51"/>
      <c r="B2" s="53" t="s">
        <v>44</v>
      </c>
      <c r="C2" s="51"/>
      <c r="D2" s="51"/>
      <c r="E2" s="51"/>
      <c r="F2" s="51"/>
      <c r="G2" s="54" t="s">
        <v>45</v>
      </c>
      <c r="H2" s="51"/>
    </row>
    <row r="3" spans="1:8" ht="22.15" customHeight="1" x14ac:dyDescent="0.25">
      <c r="A3" s="51"/>
      <c r="B3" s="55" t="s">
        <v>46</v>
      </c>
      <c r="C3" s="51"/>
      <c r="D3" s="51"/>
      <c r="E3" s="51"/>
      <c r="F3" s="51"/>
      <c r="G3" s="51"/>
      <c r="H3" s="51"/>
    </row>
    <row r="4" spans="1:8" ht="4.1500000000000004" customHeight="1" thickBot="1" x14ac:dyDescent="0.25">
      <c r="A4" s="51"/>
      <c r="B4" s="56"/>
      <c r="C4" s="56"/>
      <c r="D4" s="56"/>
      <c r="E4" s="56"/>
      <c r="F4" s="56"/>
      <c r="G4" s="56"/>
      <c r="H4" s="51"/>
    </row>
    <row r="5" spans="1:8" ht="10.15" customHeight="1" x14ac:dyDescent="0.2">
      <c r="A5" s="51"/>
      <c r="B5" s="51"/>
      <c r="C5" s="51"/>
      <c r="D5" s="51"/>
      <c r="E5" s="51"/>
      <c r="F5" s="51"/>
      <c r="G5" s="51"/>
      <c r="H5" s="51"/>
    </row>
    <row r="6" spans="1:8" ht="20.25" x14ac:dyDescent="0.3">
      <c r="A6" s="51"/>
      <c r="B6" s="57" t="s">
        <v>47</v>
      </c>
      <c r="C6" s="51"/>
      <c r="D6" s="51"/>
      <c r="E6" s="51"/>
      <c r="F6" s="51"/>
      <c r="G6" s="51"/>
      <c r="H6" s="51"/>
    </row>
    <row r="7" spans="1:8" ht="10.15" customHeight="1" x14ac:dyDescent="0.2">
      <c r="A7" s="51"/>
      <c r="B7" s="51"/>
      <c r="C7" s="51"/>
      <c r="D7" s="51"/>
      <c r="E7" s="51"/>
      <c r="F7" s="51"/>
      <c r="G7" s="51"/>
      <c r="H7" s="51"/>
    </row>
    <row r="8" spans="1:8" x14ac:dyDescent="0.2">
      <c r="A8" s="51"/>
      <c r="B8" s="58" t="s">
        <v>48</v>
      </c>
      <c r="C8" s="51"/>
      <c r="D8" s="51"/>
      <c r="E8" s="51"/>
      <c r="F8" s="51"/>
      <c r="G8" s="51"/>
      <c r="H8" s="51"/>
    </row>
    <row r="9" spans="1:8" x14ac:dyDescent="0.2">
      <c r="A9" s="51"/>
      <c r="B9" s="58" t="s">
        <v>49</v>
      </c>
      <c r="C9" s="51"/>
      <c r="D9" s="51"/>
      <c r="E9" s="51"/>
      <c r="F9" s="51"/>
      <c r="G9" s="51"/>
      <c r="H9" s="51"/>
    </row>
    <row r="10" spans="1:8" ht="10.15" customHeight="1" x14ac:dyDescent="0.2">
      <c r="A10" s="51"/>
      <c r="B10" s="51"/>
      <c r="C10" s="51"/>
      <c r="D10" s="51"/>
      <c r="E10" s="51"/>
      <c r="F10" s="51"/>
      <c r="G10" s="51"/>
      <c r="H10" s="51"/>
    </row>
    <row r="11" spans="1:8" ht="31.9" customHeight="1" x14ac:dyDescent="0.3">
      <c r="A11" s="51"/>
      <c r="B11" s="59" t="s">
        <v>50</v>
      </c>
      <c r="C11" s="60"/>
      <c r="D11" s="60"/>
      <c r="E11" s="60"/>
      <c r="F11" s="60"/>
      <c r="G11" s="60"/>
      <c r="H11" s="51"/>
    </row>
    <row r="12" spans="1:8" ht="10.15" customHeight="1" thickBot="1" x14ac:dyDescent="0.25">
      <c r="A12" s="51"/>
      <c r="B12" s="51"/>
      <c r="C12" s="51"/>
      <c r="D12" s="51"/>
      <c r="E12" s="51"/>
      <c r="F12" s="51"/>
      <c r="G12" s="51"/>
      <c r="H12" s="51"/>
    </row>
    <row r="13" spans="1:8" ht="15.75" x14ac:dyDescent="0.25">
      <c r="A13" s="51"/>
      <c r="B13" s="61" t="s">
        <v>51</v>
      </c>
      <c r="C13" s="62" t="s">
        <v>52</v>
      </c>
      <c r="D13" s="63"/>
      <c r="E13" s="61" t="s">
        <v>53</v>
      </c>
      <c r="F13" s="63"/>
      <c r="G13" s="61" t="s">
        <v>54</v>
      </c>
      <c r="H13" s="51"/>
    </row>
    <row r="14" spans="1:8" ht="15" thickBot="1" x14ac:dyDescent="0.25">
      <c r="A14" s="51"/>
      <c r="B14" s="64" t="s">
        <v>55</v>
      </c>
      <c r="C14" s="65" t="s">
        <v>56</v>
      </c>
      <c r="D14" s="63"/>
      <c r="E14" s="64" t="s">
        <v>57</v>
      </c>
      <c r="F14" s="63"/>
      <c r="G14" s="64" t="s">
        <v>58</v>
      </c>
      <c r="H14" s="51"/>
    </row>
    <row r="15" spans="1:8" ht="10.15" customHeight="1" x14ac:dyDescent="0.2">
      <c r="A15" s="51"/>
      <c r="H15" s="51"/>
    </row>
    <row r="16" spans="1:8" ht="31.9" customHeight="1" x14ac:dyDescent="0.3">
      <c r="A16" s="51"/>
      <c r="B16" s="66" t="s">
        <v>59</v>
      </c>
      <c r="C16" s="60"/>
      <c r="D16" s="60"/>
      <c r="E16" s="60"/>
      <c r="F16" s="60"/>
      <c r="G16" s="67" t="s">
        <v>45</v>
      </c>
      <c r="H16" s="51"/>
    </row>
    <row r="17" spans="1:8" ht="10.15" customHeight="1" x14ac:dyDescent="0.2">
      <c r="A17" s="51"/>
      <c r="B17" s="51"/>
      <c r="C17" s="51"/>
      <c r="D17" s="51"/>
      <c r="E17" s="51"/>
      <c r="F17" s="51"/>
      <c r="G17" s="51"/>
      <c r="H17" s="51"/>
    </row>
    <row r="18" spans="1:8" ht="18" x14ac:dyDescent="0.25">
      <c r="A18" s="51"/>
      <c r="B18" s="68" t="s">
        <v>60</v>
      </c>
      <c r="C18" s="69" t="s">
        <v>61</v>
      </c>
      <c r="D18" s="51"/>
      <c r="E18" s="68" t="s">
        <v>60</v>
      </c>
      <c r="F18" s="51"/>
      <c r="G18" s="69" t="s">
        <v>62</v>
      </c>
      <c r="H18" s="51"/>
    </row>
    <row r="19" spans="1:8" x14ac:dyDescent="0.2">
      <c r="A19" s="51"/>
      <c r="B19" s="51"/>
      <c r="C19" s="70" t="s">
        <v>63</v>
      </c>
      <c r="D19" s="51"/>
      <c r="E19" s="51"/>
      <c r="F19" s="51"/>
      <c r="G19" s="70" t="s">
        <v>64</v>
      </c>
      <c r="H19" s="51"/>
    </row>
    <row r="20" spans="1:8" ht="18" x14ac:dyDescent="0.25">
      <c r="A20" s="51"/>
      <c r="B20" s="68" t="s">
        <v>60</v>
      </c>
      <c r="C20" s="69" t="s">
        <v>65</v>
      </c>
      <c r="D20" s="51"/>
      <c r="E20" s="68" t="s">
        <v>60</v>
      </c>
      <c r="F20" s="51"/>
      <c r="G20" s="69" t="s">
        <v>66</v>
      </c>
      <c r="H20" s="51"/>
    </row>
    <row r="21" spans="1:8" x14ac:dyDescent="0.2">
      <c r="A21" s="51"/>
      <c r="B21" s="51"/>
      <c r="C21" s="70" t="s">
        <v>67</v>
      </c>
      <c r="D21" s="51"/>
      <c r="E21" s="51"/>
      <c r="F21" s="51"/>
      <c r="G21" s="70" t="s">
        <v>68</v>
      </c>
      <c r="H21" s="51"/>
    </row>
    <row r="22" spans="1:8" ht="18" x14ac:dyDescent="0.25">
      <c r="A22" s="51"/>
      <c r="B22" s="68" t="s">
        <v>60</v>
      </c>
      <c r="C22" s="69" t="s">
        <v>69</v>
      </c>
      <c r="D22" s="51"/>
      <c r="E22" s="68" t="s">
        <v>60</v>
      </c>
      <c r="F22" s="51"/>
      <c r="G22" s="69" t="s">
        <v>70</v>
      </c>
      <c r="H22" s="51"/>
    </row>
    <row r="23" spans="1:8" x14ac:dyDescent="0.2">
      <c r="A23" s="51"/>
      <c r="B23" s="51"/>
      <c r="C23" s="70" t="s">
        <v>71</v>
      </c>
      <c r="D23" s="51"/>
      <c r="E23" s="51"/>
      <c r="F23" s="51"/>
      <c r="G23" s="70" t="s">
        <v>72</v>
      </c>
      <c r="H23" s="51"/>
    </row>
    <row r="24" spans="1:8" ht="10.15" customHeight="1" x14ac:dyDescent="0.2">
      <c r="A24" s="51"/>
      <c r="B24" s="51"/>
      <c r="C24" s="51"/>
      <c r="D24" s="51"/>
      <c r="E24" s="51"/>
      <c r="F24" s="51"/>
      <c r="G24" s="51"/>
      <c r="H24" s="51"/>
    </row>
    <row r="25" spans="1:8" ht="31.9" customHeight="1" x14ac:dyDescent="0.3">
      <c r="A25" s="51"/>
      <c r="B25" s="71" t="s">
        <v>73</v>
      </c>
      <c r="C25" s="60"/>
      <c r="D25" s="60"/>
      <c r="E25" s="60"/>
      <c r="F25" s="60"/>
      <c r="G25" s="67" t="s">
        <v>45</v>
      </c>
      <c r="H25" s="51"/>
    </row>
    <row r="26" spans="1:8" ht="10.15" customHeight="1" x14ac:dyDescent="0.2">
      <c r="A26" s="51"/>
      <c r="B26" s="51"/>
      <c r="C26" s="51"/>
      <c r="D26" s="51"/>
      <c r="E26" s="51"/>
      <c r="F26" s="51"/>
      <c r="G26" s="51"/>
      <c r="H26" s="51"/>
    </row>
    <row r="27" spans="1:8" ht="15.75" x14ac:dyDescent="0.25">
      <c r="A27" s="51"/>
      <c r="B27" s="72" t="s">
        <v>74</v>
      </c>
      <c r="C27" s="51"/>
      <c r="D27" s="51"/>
      <c r="E27" s="51"/>
      <c r="F27" s="51"/>
      <c r="G27" s="51"/>
      <c r="H27" s="51"/>
    </row>
    <row r="28" spans="1:8" x14ac:dyDescent="0.2">
      <c r="A28" s="51"/>
      <c r="B28" s="73" t="s">
        <v>75</v>
      </c>
      <c r="C28" s="51"/>
      <c r="D28" s="51"/>
      <c r="E28" s="51"/>
      <c r="F28" s="51"/>
      <c r="G28" s="51"/>
      <c r="H28" s="51"/>
    </row>
    <row r="29" spans="1:8" ht="10.15" customHeight="1" x14ac:dyDescent="0.2">
      <c r="A29" s="51"/>
      <c r="B29" s="74"/>
      <c r="C29" s="51"/>
      <c r="D29" s="51"/>
      <c r="E29" s="51"/>
      <c r="F29" s="51"/>
      <c r="G29" s="51"/>
      <c r="H29" s="51"/>
    </row>
    <row r="30" spans="1:8" ht="16.5" x14ac:dyDescent="0.25">
      <c r="A30" s="51"/>
      <c r="B30" s="75" t="s">
        <v>76</v>
      </c>
      <c r="C30" s="51"/>
      <c r="D30" s="51"/>
      <c r="E30" s="51"/>
      <c r="F30" s="51"/>
      <c r="G30" s="51"/>
      <c r="H30" s="51"/>
    </row>
    <row r="31" spans="1:8" x14ac:dyDescent="0.2">
      <c r="A31" s="51"/>
      <c r="B31" s="76" t="s">
        <v>77</v>
      </c>
      <c r="C31" s="51"/>
      <c r="D31" s="51"/>
      <c r="E31" s="51"/>
      <c r="F31" s="51"/>
      <c r="G31" s="51"/>
      <c r="H31" s="51"/>
    </row>
    <row r="32" spans="1:8" ht="10.15" customHeight="1" thickBot="1" x14ac:dyDescent="0.25">
      <c r="A32" s="51"/>
      <c r="B32" s="51"/>
      <c r="C32" s="51"/>
      <c r="D32" s="51"/>
      <c r="E32" s="51"/>
      <c r="F32" s="51"/>
      <c r="G32" s="51"/>
      <c r="H32" s="51"/>
    </row>
    <row r="33" spans="1:8" ht="30.75" thickTop="1" x14ac:dyDescent="0.4">
      <c r="A33" s="51"/>
      <c r="B33" s="77">
        <v>3.36</v>
      </c>
      <c r="C33" s="77">
        <v>0.8</v>
      </c>
      <c r="D33" s="51"/>
      <c r="E33" s="77">
        <v>0.7</v>
      </c>
      <c r="F33" s="51"/>
      <c r="G33" s="78">
        <v>1.5</v>
      </c>
      <c r="H33" s="51"/>
    </row>
    <row r="34" spans="1:8" x14ac:dyDescent="0.2">
      <c r="A34" s="51"/>
      <c r="B34" s="79" t="s">
        <v>78</v>
      </c>
      <c r="C34" s="79" t="s">
        <v>79</v>
      </c>
      <c r="D34" s="51"/>
      <c r="E34" s="79" t="s">
        <v>80</v>
      </c>
      <c r="F34" s="51"/>
      <c r="G34" s="79" t="s">
        <v>81</v>
      </c>
      <c r="H34" s="51"/>
    </row>
    <row r="35" spans="1:8" ht="15" thickBot="1" x14ac:dyDescent="0.25">
      <c r="A35" s="51"/>
      <c r="B35" s="80" t="s">
        <v>82</v>
      </c>
      <c r="C35" s="80" t="s">
        <v>83</v>
      </c>
      <c r="D35" s="81"/>
      <c r="E35" s="80" t="s">
        <v>84</v>
      </c>
      <c r="F35" s="81"/>
      <c r="G35" s="80" t="s">
        <v>85</v>
      </c>
      <c r="H35" s="51"/>
    </row>
    <row r="36" spans="1:8" ht="10.15" customHeight="1" thickTop="1" x14ac:dyDescent="0.2">
      <c r="A36" s="51"/>
      <c r="B36" s="51"/>
      <c r="C36" s="51"/>
      <c r="D36" s="51"/>
      <c r="E36" s="51"/>
      <c r="F36" s="51"/>
      <c r="G36" s="51"/>
      <c r="H36" s="51"/>
    </row>
    <row r="37" spans="1:8" ht="31.9" customHeight="1" x14ac:dyDescent="0.3">
      <c r="A37" s="51"/>
      <c r="B37" s="59" t="s">
        <v>86</v>
      </c>
      <c r="C37" s="60"/>
      <c r="D37" s="60"/>
      <c r="E37" s="60"/>
      <c r="F37" s="60"/>
      <c r="G37" s="67" t="s">
        <v>45</v>
      </c>
      <c r="H37" s="51"/>
    </row>
    <row r="38" spans="1:8" ht="10.15" customHeight="1" x14ac:dyDescent="0.2">
      <c r="A38" s="51"/>
      <c r="B38" s="51"/>
      <c r="C38" s="51"/>
      <c r="D38" s="51"/>
      <c r="E38" s="51"/>
      <c r="F38" s="51"/>
      <c r="G38" s="51"/>
      <c r="H38" s="51"/>
    </row>
    <row r="39" spans="1:8" ht="15.75" x14ac:dyDescent="0.25">
      <c r="A39" s="51"/>
      <c r="C39" s="82" t="s">
        <v>87</v>
      </c>
      <c r="D39" s="81"/>
      <c r="E39" s="82" t="s">
        <v>88</v>
      </c>
      <c r="F39" s="81"/>
      <c r="G39" s="82" t="s">
        <v>89</v>
      </c>
      <c r="H39" s="51"/>
    </row>
    <row r="40" spans="1:8" ht="20.25" x14ac:dyDescent="0.3">
      <c r="A40" s="51"/>
      <c r="B40" s="83" t="s">
        <v>90</v>
      </c>
      <c r="C40" s="84" t="s">
        <v>91</v>
      </c>
      <c r="D40" s="51"/>
      <c r="E40" s="84" t="s">
        <v>92</v>
      </c>
      <c r="F40" s="51"/>
      <c r="G40" s="84" t="s">
        <v>93</v>
      </c>
      <c r="H40" s="51"/>
    </row>
    <row r="41" spans="1:8" x14ac:dyDescent="0.2">
      <c r="A41" s="51"/>
      <c r="B41" s="51"/>
      <c r="C41" s="84" t="s">
        <v>94</v>
      </c>
      <c r="D41" s="51"/>
      <c r="E41" s="84" t="s">
        <v>95</v>
      </c>
      <c r="F41" s="51"/>
      <c r="G41" s="85" t="s">
        <v>96</v>
      </c>
      <c r="H41" s="51"/>
    </row>
    <row r="42" spans="1:8" x14ac:dyDescent="0.2">
      <c r="A42" s="51"/>
      <c r="B42" s="51"/>
      <c r="C42" s="84" t="s">
        <v>97</v>
      </c>
      <c r="D42" s="51"/>
      <c r="E42" s="84" t="s">
        <v>98</v>
      </c>
      <c r="F42" s="51"/>
      <c r="G42" s="84" t="s">
        <v>99</v>
      </c>
      <c r="H42" s="51"/>
    </row>
    <row r="43" spans="1:8" ht="10.15" customHeight="1" x14ac:dyDescent="0.2">
      <c r="A43" s="51"/>
      <c r="B43" s="51"/>
      <c r="C43" s="51"/>
      <c r="D43" s="51"/>
      <c r="E43" s="51"/>
      <c r="F43" s="51"/>
      <c r="G43" s="51"/>
      <c r="H43" s="51"/>
    </row>
    <row r="44" spans="1:8" ht="10.15" customHeight="1" x14ac:dyDescent="0.2">
      <c r="A44" s="51"/>
      <c r="B44" s="51"/>
      <c r="C44" s="51"/>
      <c r="D44" s="51"/>
      <c r="E44" s="51"/>
      <c r="F44" s="51"/>
      <c r="G44" s="51"/>
      <c r="H44" s="51"/>
    </row>
    <row r="45" spans="1:8" ht="31.9" customHeight="1" x14ac:dyDescent="0.3">
      <c r="A45" s="51"/>
      <c r="B45" s="59" t="s">
        <v>100</v>
      </c>
      <c r="C45" s="60"/>
      <c r="D45" s="60"/>
      <c r="E45" s="60"/>
      <c r="F45" s="60"/>
      <c r="G45" s="67" t="s">
        <v>45</v>
      </c>
      <c r="H45" s="51"/>
    </row>
    <row r="46" spans="1:8" ht="10.15" customHeight="1" x14ac:dyDescent="0.2">
      <c r="A46" s="51"/>
      <c r="B46" s="51"/>
      <c r="C46" s="51"/>
      <c r="D46" s="51"/>
      <c r="E46" s="51"/>
      <c r="F46" s="51"/>
      <c r="G46" s="51"/>
      <c r="H46" s="51"/>
    </row>
    <row r="47" spans="1:8" ht="15" x14ac:dyDescent="0.25">
      <c r="A47" s="51"/>
      <c r="B47" s="86" t="s">
        <v>101</v>
      </c>
      <c r="C47" s="87" t="s">
        <v>102</v>
      </c>
      <c r="D47" s="51"/>
      <c r="E47" s="88" t="s">
        <v>103</v>
      </c>
      <c r="F47" s="51"/>
      <c r="G47" s="51"/>
      <c r="H47" s="51"/>
    </row>
    <row r="48" spans="1:8" x14ac:dyDescent="0.2">
      <c r="A48" s="51"/>
      <c r="B48" s="89" t="s">
        <v>104</v>
      </c>
      <c r="C48" s="90" t="s">
        <v>105</v>
      </c>
      <c r="D48" s="51"/>
      <c r="E48" s="91" t="s">
        <v>106</v>
      </c>
      <c r="F48" s="51"/>
      <c r="G48" s="51"/>
      <c r="H48" s="51"/>
    </row>
    <row r="49" spans="1:8" x14ac:dyDescent="0.2">
      <c r="A49" s="51"/>
      <c r="B49" s="92" t="s">
        <v>107</v>
      </c>
      <c r="C49" s="93" t="s">
        <v>108</v>
      </c>
      <c r="D49" s="51"/>
      <c r="E49" s="94" t="s">
        <v>109</v>
      </c>
      <c r="F49" s="51"/>
      <c r="G49" s="51"/>
      <c r="H49" s="51"/>
    </row>
    <row r="50" spans="1:8" x14ac:dyDescent="0.2">
      <c r="A50" s="51"/>
      <c r="B50" s="95" t="s">
        <v>110</v>
      </c>
      <c r="C50" s="96" t="s">
        <v>111</v>
      </c>
      <c r="D50" s="51"/>
      <c r="E50" s="97" t="s">
        <v>112</v>
      </c>
      <c r="F50" s="51"/>
      <c r="G50" s="51"/>
      <c r="H50" s="51"/>
    </row>
    <row r="51" spans="1:8" x14ac:dyDescent="0.2">
      <c r="A51" s="51"/>
      <c r="B51" s="92" t="s">
        <v>113</v>
      </c>
      <c r="C51" s="93" t="s">
        <v>114</v>
      </c>
      <c r="D51" s="51"/>
      <c r="E51" s="94" t="s">
        <v>115</v>
      </c>
      <c r="F51" s="51"/>
      <c r="G51" s="51"/>
      <c r="H51" s="51"/>
    </row>
    <row r="52" spans="1:8" x14ac:dyDescent="0.2">
      <c r="A52" s="51"/>
      <c r="B52" s="95" t="s">
        <v>116</v>
      </c>
      <c r="C52" s="96" t="s">
        <v>117</v>
      </c>
      <c r="D52" s="51"/>
      <c r="E52" s="97" t="s">
        <v>118</v>
      </c>
      <c r="F52" s="51"/>
      <c r="G52" s="51"/>
      <c r="H52" s="51"/>
    </row>
    <row r="53" spans="1:8" x14ac:dyDescent="0.2">
      <c r="A53" s="51"/>
      <c r="B53" s="98" t="s">
        <v>119</v>
      </c>
      <c r="C53" s="99" t="s">
        <v>120</v>
      </c>
      <c r="D53" s="51"/>
      <c r="E53" s="100" t="s">
        <v>121</v>
      </c>
      <c r="F53" s="51"/>
      <c r="G53" s="51"/>
      <c r="H53" s="51"/>
    </row>
    <row r="54" spans="1:8" ht="10.15" customHeight="1" x14ac:dyDescent="0.2">
      <c r="A54" s="51"/>
      <c r="B54" s="51"/>
      <c r="C54" s="51"/>
      <c r="D54" s="51"/>
      <c r="E54" s="51"/>
      <c r="F54" s="51"/>
      <c r="G54" s="51"/>
      <c r="H54" s="51"/>
    </row>
    <row r="55" spans="1:8" ht="31.9" customHeight="1" x14ac:dyDescent="0.3">
      <c r="A55" s="51"/>
      <c r="B55" s="66" t="s">
        <v>122</v>
      </c>
      <c r="C55" s="60"/>
      <c r="D55" s="60"/>
      <c r="E55" s="60"/>
      <c r="F55" s="60"/>
      <c r="G55" s="67" t="s">
        <v>45</v>
      </c>
      <c r="H55" s="51"/>
    </row>
    <row r="56" spans="1:8" ht="10.15" customHeight="1" x14ac:dyDescent="0.2">
      <c r="A56" s="51"/>
      <c r="B56" s="51"/>
      <c r="C56" s="51"/>
      <c r="D56" s="51"/>
      <c r="E56" s="51"/>
      <c r="F56" s="51"/>
      <c r="G56" s="51"/>
      <c r="H56" s="51"/>
    </row>
    <row r="57" spans="1:8" ht="15.6" customHeight="1" x14ac:dyDescent="0.3">
      <c r="A57" s="51"/>
      <c r="B57" s="101"/>
      <c r="C57" s="102" t="s">
        <v>123</v>
      </c>
      <c r="D57" s="51"/>
      <c r="E57" s="103" t="s">
        <v>124</v>
      </c>
      <c r="F57" s="51"/>
      <c r="G57" s="102" t="s">
        <v>125</v>
      </c>
      <c r="H57" s="51"/>
    </row>
    <row r="58" spans="1:8" ht="20.25" x14ac:dyDescent="0.3">
      <c r="A58" s="51"/>
      <c r="B58" s="101" t="s">
        <v>126</v>
      </c>
      <c r="C58" s="104" t="s">
        <v>127</v>
      </c>
      <c r="D58" s="51"/>
      <c r="E58" s="104" t="s">
        <v>128</v>
      </c>
      <c r="F58" s="51"/>
      <c r="G58" s="104" t="s">
        <v>129</v>
      </c>
      <c r="H58" s="51"/>
    </row>
    <row r="59" spans="1:8" ht="12" customHeight="1" x14ac:dyDescent="0.3">
      <c r="A59" s="51"/>
      <c r="B59" s="101"/>
      <c r="C59" s="104" t="s">
        <v>130</v>
      </c>
      <c r="D59" s="51"/>
      <c r="E59" s="104" t="s">
        <v>131</v>
      </c>
      <c r="F59" s="51"/>
      <c r="G59" s="104" t="s">
        <v>132</v>
      </c>
      <c r="H59" s="51"/>
    </row>
    <row r="60" spans="1:8" ht="10.15" customHeight="1" x14ac:dyDescent="0.2">
      <c r="A60" s="51"/>
      <c r="B60" s="51"/>
      <c r="C60" s="51"/>
      <c r="D60" s="51"/>
      <c r="E60" s="51"/>
      <c r="F60" s="51"/>
      <c r="G60" s="51"/>
      <c r="H60" s="51"/>
    </row>
    <row r="61" spans="1:8" ht="4.1500000000000004" customHeight="1" x14ac:dyDescent="0.2">
      <c r="A61" s="51"/>
      <c r="B61" s="60"/>
      <c r="C61" s="60"/>
      <c r="D61" s="60"/>
      <c r="E61" s="60"/>
      <c r="F61" s="60"/>
      <c r="G61" s="60"/>
      <c r="H61" s="51"/>
    </row>
    <row r="62" spans="1:8" ht="10.15" customHeight="1" x14ac:dyDescent="0.2">
      <c r="A62" s="51"/>
      <c r="B62" s="51"/>
      <c r="C62" s="51"/>
      <c r="D62" s="51"/>
      <c r="E62" s="51"/>
      <c r="F62" s="51"/>
      <c r="G62" s="51"/>
      <c r="H62" s="51"/>
    </row>
    <row r="63" spans="1:8" ht="23.25" x14ac:dyDescent="0.35">
      <c r="A63" s="51"/>
      <c r="B63" s="105" t="s">
        <v>133</v>
      </c>
      <c r="C63" s="51"/>
      <c r="D63" s="51"/>
      <c r="E63" s="51"/>
      <c r="F63" s="51"/>
      <c r="G63" s="51"/>
      <c r="H63" s="51"/>
    </row>
    <row r="64" spans="1:8" ht="10.15" customHeight="1" x14ac:dyDescent="0.2">
      <c r="A64" s="51"/>
      <c r="B64" s="51"/>
      <c r="C64" s="51"/>
      <c r="D64" s="51"/>
      <c r="E64" s="51"/>
      <c r="F64" s="51"/>
      <c r="G64" s="51"/>
      <c r="H64" s="51"/>
    </row>
    <row r="65" spans="1:8" ht="15" x14ac:dyDescent="0.2">
      <c r="A65" s="51"/>
      <c r="B65" s="72" t="s">
        <v>134</v>
      </c>
      <c r="C65" s="51"/>
      <c r="D65" s="51"/>
      <c r="E65" s="51"/>
      <c r="F65" s="51"/>
      <c r="G65" s="51"/>
      <c r="H65" s="51"/>
    </row>
    <row r="66" spans="1:8" ht="15" x14ac:dyDescent="0.2">
      <c r="A66" s="51"/>
      <c r="B66" s="72" t="s">
        <v>135</v>
      </c>
      <c r="C66" s="51"/>
      <c r="D66" s="51"/>
      <c r="E66" s="54" t="s">
        <v>45</v>
      </c>
      <c r="F66" s="51"/>
      <c r="G66" s="51"/>
      <c r="H66" s="51"/>
    </row>
    <row r="67" spans="1:8" ht="10.15" customHeight="1" x14ac:dyDescent="0.2">
      <c r="A67" s="51"/>
      <c r="B67" s="51"/>
      <c r="C67" s="51"/>
      <c r="D67" s="51"/>
      <c r="E67" s="51"/>
      <c r="F67" s="51"/>
      <c r="G67" s="51"/>
      <c r="H67" s="51"/>
    </row>
    <row r="68" spans="1:8" ht="40.15" customHeight="1" x14ac:dyDescent="0.3">
      <c r="A68" s="51"/>
      <c r="B68" s="106" t="s">
        <v>136</v>
      </c>
      <c r="C68" s="107"/>
      <c r="D68" s="107"/>
      <c r="E68" s="107"/>
      <c r="F68" s="107"/>
      <c r="G68" s="107"/>
      <c r="H68" s="51"/>
    </row>
    <row r="69" spans="1:8" x14ac:dyDescent="0.2">
      <c r="A69" s="51"/>
      <c r="B69" s="108" t="s">
        <v>137</v>
      </c>
      <c r="C69" s="51"/>
      <c r="D69" s="51"/>
      <c r="E69" s="51"/>
      <c r="F69" s="51"/>
      <c r="G69" s="51"/>
      <c r="H69" s="51"/>
    </row>
    <row r="70" spans="1:8" ht="10.15" customHeight="1" x14ac:dyDescent="0.2">
      <c r="A70" s="51"/>
      <c r="B70" s="51"/>
      <c r="C70" s="51"/>
      <c r="D70" s="51"/>
      <c r="E70" s="51"/>
      <c r="F70" s="51"/>
      <c r="G70" s="51"/>
      <c r="H70" s="51"/>
    </row>
    <row r="71" spans="1:8" ht="4.1500000000000004" customHeight="1" x14ac:dyDescent="0.2">
      <c r="A71" s="51"/>
      <c r="B71" s="60"/>
      <c r="C71" s="60"/>
      <c r="D71" s="60"/>
      <c r="E71" s="60"/>
      <c r="F71" s="60"/>
      <c r="G71" s="60"/>
      <c r="H71" s="51"/>
    </row>
    <row r="72" spans="1:8" x14ac:dyDescent="0.2">
      <c r="A72" s="51"/>
      <c r="B72" s="76" t="s">
        <v>138</v>
      </c>
      <c r="C72" s="51"/>
      <c r="D72" s="51"/>
      <c r="E72" s="51"/>
      <c r="F72" s="51"/>
      <c r="G72" s="51"/>
      <c r="H72" s="51"/>
    </row>
    <row r="73" spans="1:8" x14ac:dyDescent="0.2">
      <c r="A73" s="51"/>
      <c r="B73" s="51"/>
      <c r="C73" s="51"/>
      <c r="D73" s="51"/>
      <c r="E73" s="51"/>
      <c r="F73" s="51"/>
      <c r="G73" s="51"/>
      <c r="H73" s="51"/>
    </row>
    <row r="74" spans="1:8" x14ac:dyDescent="0.2">
      <c r="A74" s="51"/>
      <c r="B74" s="51"/>
      <c r="C74" s="51"/>
      <c r="D74" s="51"/>
      <c r="E74" s="51"/>
      <c r="F74" s="51"/>
      <c r="G74" s="51"/>
      <c r="H74" s="51"/>
    </row>
    <row r="75" spans="1:8" x14ac:dyDescent="0.2">
      <c r="A75" s="51"/>
      <c r="B75" s="51"/>
      <c r="C75" s="51"/>
      <c r="D75" s="51"/>
      <c r="E75" s="51"/>
      <c r="F75" s="51"/>
      <c r="G75" s="51"/>
      <c r="H75" s="51"/>
    </row>
    <row r="76" spans="1:8" x14ac:dyDescent="0.2">
      <c r="A76" s="51"/>
      <c r="B76" s="51"/>
      <c r="C76" s="51"/>
      <c r="D76" s="51"/>
      <c r="E76" s="51"/>
      <c r="F76" s="51"/>
      <c r="G76" s="51"/>
      <c r="H76" s="51"/>
    </row>
    <row r="77" spans="1:8" x14ac:dyDescent="0.2">
      <c r="A77" s="51"/>
      <c r="B77" s="51"/>
      <c r="C77" s="51"/>
      <c r="D77" s="51"/>
      <c r="E77" s="51"/>
      <c r="F77" s="51"/>
      <c r="G77" s="51"/>
      <c r="H77" s="51"/>
    </row>
    <row r="78" spans="1:8" x14ac:dyDescent="0.2">
      <c r="A78" s="51"/>
      <c r="B78" s="51"/>
      <c r="C78" s="51"/>
      <c r="D78" s="51"/>
      <c r="E78" s="51"/>
      <c r="F78" s="51"/>
      <c r="G78" s="51"/>
      <c r="H78" s="51"/>
    </row>
    <row r="79" spans="1:8" x14ac:dyDescent="0.2">
      <c r="A79" s="51"/>
      <c r="B79" s="51"/>
      <c r="C79" s="51"/>
      <c r="D79" s="51"/>
      <c r="E79" s="51"/>
      <c r="F79" s="51"/>
      <c r="G79" s="51"/>
      <c r="H79" s="51"/>
    </row>
    <row r="80" spans="1:8" x14ac:dyDescent="0.2">
      <c r="A80" s="51"/>
      <c r="B80" s="51"/>
      <c r="C80" s="51"/>
      <c r="D80" s="51"/>
      <c r="E80" s="51"/>
      <c r="F80" s="51"/>
      <c r="G80" s="51"/>
      <c r="H80" s="51"/>
    </row>
    <row r="81" spans="1:8" x14ac:dyDescent="0.2">
      <c r="A81" s="51"/>
      <c r="B81" s="51"/>
      <c r="C81" s="51"/>
      <c r="D81" s="51"/>
      <c r="E81" s="51"/>
      <c r="F81" s="51"/>
      <c r="G81" s="51"/>
      <c r="H81" s="51"/>
    </row>
    <row r="82" spans="1:8" x14ac:dyDescent="0.2">
      <c r="A82" s="51"/>
      <c r="B82" s="51"/>
      <c r="C82" s="51"/>
      <c r="D82" s="51"/>
      <c r="E82" s="51"/>
      <c r="F82" s="51"/>
      <c r="G82" s="51"/>
      <c r="H82" s="51"/>
    </row>
    <row r="83" spans="1:8" x14ac:dyDescent="0.2">
      <c r="A83" s="51"/>
      <c r="B83" s="51"/>
      <c r="C83" s="51"/>
      <c r="D83" s="51"/>
      <c r="E83" s="51"/>
      <c r="F83" s="51"/>
      <c r="G83" s="51"/>
      <c r="H83" s="51"/>
    </row>
    <row r="84" spans="1:8" x14ac:dyDescent="0.2">
      <c r="A84" s="51"/>
      <c r="B84" s="51"/>
      <c r="C84" s="51"/>
      <c r="D84" s="51"/>
      <c r="E84" s="51"/>
      <c r="F84" s="51"/>
      <c r="G84" s="51"/>
      <c r="H84" s="51"/>
    </row>
    <row r="85" spans="1:8" x14ac:dyDescent="0.2">
      <c r="A85" s="51"/>
      <c r="B85" s="51"/>
      <c r="C85" s="51"/>
      <c r="D85" s="51"/>
      <c r="E85" s="51"/>
      <c r="F85" s="51"/>
      <c r="G85" s="51"/>
      <c r="H85" s="51"/>
    </row>
    <row r="86" spans="1:8" x14ac:dyDescent="0.2">
      <c r="A86" s="51"/>
      <c r="B86" s="51"/>
      <c r="C86" s="51"/>
      <c r="D86" s="51"/>
      <c r="E86" s="51"/>
      <c r="F86" s="51"/>
      <c r="G86" s="51"/>
      <c r="H86" s="51"/>
    </row>
    <row r="87" spans="1:8" x14ac:dyDescent="0.2">
      <c r="A87" s="51"/>
      <c r="B87" s="51"/>
      <c r="C87" s="51"/>
      <c r="D87" s="51"/>
      <c r="E87" s="51"/>
      <c r="F87" s="51"/>
      <c r="G87" s="51"/>
      <c r="H87" s="51"/>
    </row>
    <row r="88" spans="1:8" x14ac:dyDescent="0.2">
      <c r="A88" s="51"/>
      <c r="B88" s="51"/>
      <c r="C88" s="51"/>
      <c r="D88" s="51"/>
      <c r="E88" s="51"/>
      <c r="F88" s="51"/>
      <c r="G88" s="51"/>
      <c r="H88" s="51"/>
    </row>
    <row r="89" spans="1:8" x14ac:dyDescent="0.2">
      <c r="A89" s="51"/>
      <c r="B89" s="51"/>
      <c r="C89" s="51"/>
      <c r="D89" s="51"/>
      <c r="E89" s="51"/>
      <c r="F89" s="51"/>
      <c r="G89" s="51"/>
      <c r="H89" s="51"/>
    </row>
    <row r="90" spans="1:8" x14ac:dyDescent="0.2">
      <c r="A90" s="51"/>
      <c r="B90" s="51"/>
      <c r="C90" s="51"/>
      <c r="D90" s="51"/>
      <c r="E90" s="51"/>
      <c r="F90" s="51"/>
      <c r="G90" s="51"/>
      <c r="H90" s="51"/>
    </row>
    <row r="91" spans="1:8" x14ac:dyDescent="0.2">
      <c r="A91" s="51"/>
      <c r="B91" s="51"/>
      <c r="C91" s="51"/>
      <c r="D91" s="51"/>
      <c r="E91" s="51"/>
      <c r="F91" s="51"/>
      <c r="G91" s="51"/>
      <c r="H91" s="51"/>
    </row>
    <row r="92" spans="1:8" x14ac:dyDescent="0.2">
      <c r="A92" s="51"/>
      <c r="B92" s="51"/>
      <c r="C92" s="51"/>
      <c r="D92" s="51"/>
      <c r="E92" s="51"/>
      <c r="F92" s="51"/>
      <c r="G92" s="51"/>
      <c r="H92" s="51"/>
    </row>
    <row r="93" spans="1:8" x14ac:dyDescent="0.2">
      <c r="A93" s="51"/>
      <c r="B93" s="51"/>
      <c r="C93" s="51"/>
      <c r="D93" s="51"/>
      <c r="E93" s="51"/>
      <c r="F93" s="51"/>
      <c r="G93" s="51"/>
      <c r="H93" s="51"/>
    </row>
    <row r="94" spans="1:8" x14ac:dyDescent="0.2">
      <c r="A94" s="51"/>
      <c r="B94" s="51"/>
      <c r="C94" s="51"/>
      <c r="D94" s="51"/>
      <c r="E94" s="51"/>
      <c r="F94" s="51"/>
      <c r="G94" s="51"/>
      <c r="H94" s="51"/>
    </row>
    <row r="95" spans="1:8" x14ac:dyDescent="0.2">
      <c r="A95" s="51"/>
      <c r="B95" s="51"/>
      <c r="C95" s="51"/>
      <c r="D95" s="51"/>
      <c r="E95" s="51"/>
      <c r="F95" s="51"/>
      <c r="G95" s="51"/>
      <c r="H95" s="51"/>
    </row>
    <row r="96" spans="1:8" x14ac:dyDescent="0.2">
      <c r="A96" s="51"/>
      <c r="B96" s="51"/>
      <c r="C96" s="51"/>
      <c r="D96" s="51"/>
      <c r="E96" s="51"/>
      <c r="F96" s="51"/>
      <c r="G96" s="51"/>
      <c r="H96" s="51"/>
    </row>
    <row r="97" spans="1:8" x14ac:dyDescent="0.2">
      <c r="A97" s="51"/>
      <c r="B97" s="51"/>
      <c r="C97" s="51"/>
      <c r="D97" s="51"/>
      <c r="E97" s="51"/>
      <c r="F97" s="51"/>
      <c r="G97" s="51"/>
      <c r="H97" s="51"/>
    </row>
    <row r="98" spans="1:8" x14ac:dyDescent="0.2">
      <c r="A98" s="51"/>
      <c r="B98" s="51"/>
      <c r="C98" s="51"/>
      <c r="D98" s="51"/>
      <c r="E98" s="51"/>
      <c r="F98" s="51"/>
      <c r="G98" s="51"/>
      <c r="H98" s="51"/>
    </row>
    <row r="99" spans="1:8" x14ac:dyDescent="0.2">
      <c r="A99" s="51"/>
      <c r="B99" s="51"/>
      <c r="C99" s="51"/>
      <c r="D99" s="51"/>
      <c r="E99" s="51"/>
      <c r="F99" s="51"/>
      <c r="G99" s="51"/>
      <c r="H99" s="51"/>
    </row>
    <row r="100" spans="1:8" x14ac:dyDescent="0.2">
      <c r="A100" s="51"/>
      <c r="B100" s="51"/>
      <c r="C100" s="51"/>
      <c r="D100" s="51"/>
      <c r="E100" s="51"/>
      <c r="F100" s="51"/>
      <c r="G100" s="51"/>
      <c r="H100" s="51"/>
    </row>
    <row r="101" spans="1:8" x14ac:dyDescent="0.2">
      <c r="A101" s="51"/>
      <c r="B101" s="51"/>
      <c r="C101" s="51"/>
      <c r="D101" s="51"/>
      <c r="E101" s="51"/>
      <c r="F101" s="51"/>
      <c r="G101" s="51"/>
      <c r="H101" s="51"/>
    </row>
    <row r="102" spans="1:8" x14ac:dyDescent="0.2">
      <c r="A102" s="51"/>
      <c r="B102" s="51"/>
      <c r="C102" s="51"/>
      <c r="D102" s="51"/>
      <c r="E102" s="51"/>
      <c r="F102" s="51"/>
      <c r="G102" s="51"/>
      <c r="H102" s="51"/>
    </row>
    <row r="103" spans="1:8" x14ac:dyDescent="0.2">
      <c r="A103" s="51"/>
      <c r="B103" s="51"/>
      <c r="C103" s="51"/>
      <c r="D103" s="51"/>
      <c r="E103" s="51"/>
      <c r="F103" s="51"/>
      <c r="G103" s="51"/>
      <c r="H103" s="51"/>
    </row>
    <row r="104" spans="1:8" x14ac:dyDescent="0.2">
      <c r="A104" s="51"/>
      <c r="B104" s="51"/>
      <c r="C104" s="51"/>
      <c r="D104" s="51"/>
      <c r="E104" s="51"/>
      <c r="F104" s="51"/>
      <c r="G104" s="51"/>
      <c r="H104" s="51"/>
    </row>
    <row r="105" spans="1:8" x14ac:dyDescent="0.2">
      <c r="A105" s="51"/>
      <c r="B105" s="51"/>
      <c r="C105" s="51"/>
      <c r="D105" s="51"/>
      <c r="E105" s="51"/>
      <c r="F105" s="51"/>
      <c r="G105" s="51"/>
      <c r="H105" s="51"/>
    </row>
    <row r="106" spans="1:8" x14ac:dyDescent="0.2">
      <c r="A106" s="51"/>
      <c r="B106" s="51"/>
      <c r="C106" s="51"/>
      <c r="D106" s="51"/>
      <c r="E106" s="51"/>
      <c r="F106" s="51"/>
      <c r="G106" s="51"/>
      <c r="H106" s="51"/>
    </row>
    <row r="107" spans="1:8" x14ac:dyDescent="0.2">
      <c r="A107" s="51"/>
      <c r="B107" s="51"/>
      <c r="C107" s="51"/>
      <c r="D107" s="51"/>
      <c r="E107" s="51"/>
      <c r="F107" s="51"/>
      <c r="G107" s="51"/>
      <c r="H107" s="51"/>
    </row>
    <row r="108" spans="1:8" x14ac:dyDescent="0.2">
      <c r="A108" s="51"/>
      <c r="B108" s="51"/>
      <c r="C108" s="51"/>
      <c r="D108" s="51"/>
      <c r="E108" s="51"/>
      <c r="F108" s="51"/>
      <c r="G108" s="51"/>
      <c r="H108" s="51"/>
    </row>
    <row r="109" spans="1:8" x14ac:dyDescent="0.2">
      <c r="A109" s="51"/>
      <c r="B109" s="51"/>
      <c r="C109" s="51"/>
      <c r="D109" s="51"/>
      <c r="E109" s="51"/>
      <c r="F109" s="51"/>
      <c r="G109" s="51"/>
      <c r="H109" s="51"/>
    </row>
    <row r="110" spans="1:8" x14ac:dyDescent="0.2">
      <c r="A110" s="51"/>
      <c r="B110" s="51"/>
      <c r="C110" s="51"/>
      <c r="D110" s="51"/>
      <c r="E110" s="51"/>
      <c r="F110" s="51"/>
      <c r="G110" s="51"/>
      <c r="H110" s="51"/>
    </row>
    <row r="111" spans="1:8" x14ac:dyDescent="0.2">
      <c r="A111" s="51"/>
      <c r="B111" s="51"/>
      <c r="C111" s="51"/>
      <c r="D111" s="51"/>
      <c r="E111" s="51"/>
      <c r="F111" s="51"/>
      <c r="G111" s="51"/>
      <c r="H111" s="51"/>
    </row>
    <row r="112" spans="1:8" x14ac:dyDescent="0.2">
      <c r="A112" s="51"/>
      <c r="B112" s="51"/>
      <c r="C112" s="51"/>
      <c r="D112" s="51"/>
      <c r="E112" s="51"/>
      <c r="F112" s="51"/>
      <c r="G112" s="51"/>
      <c r="H112" s="51"/>
    </row>
  </sheetData>
  <hyperlinks>
    <hyperlink ref="G2" r:id="rId1" xr:uid="{0B4AC62C-48A4-475A-86E2-7900B6523722}"/>
    <hyperlink ref="G16" r:id="rId2" xr:uid="{5179591F-6798-467D-8EEB-D368B14622BA}"/>
    <hyperlink ref="G25" r:id="rId3" xr:uid="{E61A1C66-0083-4A45-B9B1-3CD738A46075}"/>
    <hyperlink ref="G37" r:id="rId4" xr:uid="{0EE2F758-CEC5-4D6C-A2FE-3045A307E9D4}"/>
    <hyperlink ref="G45" r:id="rId5" xr:uid="{129F1E10-829D-42FC-ABBB-87830A2578A9}"/>
    <hyperlink ref="G55" r:id="rId6" xr:uid="{5A37C409-B89F-4A10-B4CE-A77539DDB16B}"/>
    <hyperlink ref="E66" r:id="rId7" xr:uid="{8A8A22D1-1776-4A6D-A7EA-700F4A81ACB9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2FA5-2AF8-46A3-9477-135A3EF07985}">
  <dimension ref="A1:C26"/>
  <sheetViews>
    <sheetView rightToLeft="1" topLeftCell="A13" workbookViewId="0">
      <selection activeCell="A29" sqref="A29"/>
    </sheetView>
  </sheetViews>
  <sheetFormatPr defaultRowHeight="14.25" x14ac:dyDescent="0.2"/>
  <cols>
    <col min="1" max="1" width="46.625" customWidth="1"/>
    <col min="2" max="2" width="18.375" customWidth="1"/>
    <col min="3" max="3" width="26.625" customWidth="1"/>
  </cols>
  <sheetData>
    <row r="1" spans="1:3" ht="39.950000000000003" customHeight="1" x14ac:dyDescent="0.3">
      <c r="A1" s="41" t="s">
        <v>0</v>
      </c>
      <c r="B1" s="41"/>
      <c r="C1" s="41"/>
    </row>
    <row r="2" spans="1:3" ht="12" customHeight="1" x14ac:dyDescent="0.2">
      <c r="A2" s="42" t="s">
        <v>32</v>
      </c>
      <c r="B2" s="43"/>
      <c r="C2" s="43"/>
    </row>
    <row r="3" spans="1:3" ht="27.95" customHeight="1" x14ac:dyDescent="0.25">
      <c r="A3" s="4" t="s">
        <v>33</v>
      </c>
      <c r="B3" s="3"/>
      <c r="C3" s="4"/>
    </row>
    <row r="4" spans="1:3" ht="24" customHeight="1" x14ac:dyDescent="0.25">
      <c r="A4" s="19" t="s">
        <v>141</v>
      </c>
      <c r="B4" s="13">
        <v>2000</v>
      </c>
      <c r="C4" s="21" t="s">
        <v>1</v>
      </c>
    </row>
    <row r="5" spans="1:3" ht="24" customHeight="1" x14ac:dyDescent="0.25">
      <c r="A5" s="20" t="s">
        <v>2</v>
      </c>
      <c r="B5" s="14">
        <v>300</v>
      </c>
      <c r="C5" s="22" t="s">
        <v>1</v>
      </c>
    </row>
    <row r="6" spans="1:3" ht="24" customHeight="1" x14ac:dyDescent="0.25">
      <c r="A6" s="19" t="s">
        <v>3</v>
      </c>
      <c r="B6" s="13">
        <v>200</v>
      </c>
      <c r="C6" s="21" t="s">
        <v>1</v>
      </c>
    </row>
    <row r="7" spans="1:3" ht="24" customHeight="1" x14ac:dyDescent="0.25">
      <c r="A7" s="20" t="s">
        <v>4</v>
      </c>
      <c r="B7" s="14">
        <v>500</v>
      </c>
      <c r="C7" s="22" t="s">
        <v>1</v>
      </c>
    </row>
    <row r="8" spans="1:3" ht="24" customHeight="1" x14ac:dyDescent="0.25">
      <c r="A8" s="19" t="s">
        <v>5</v>
      </c>
      <c r="B8" s="13">
        <v>500</v>
      </c>
      <c r="C8" s="21" t="s">
        <v>1</v>
      </c>
    </row>
    <row r="9" spans="1:3" ht="24" customHeight="1" x14ac:dyDescent="0.25">
      <c r="A9" s="20" t="s">
        <v>6</v>
      </c>
      <c r="B9" s="14">
        <v>0</v>
      </c>
      <c r="C9" s="22" t="s">
        <v>1</v>
      </c>
    </row>
    <row r="10" spans="1:3" ht="24" customHeight="1" x14ac:dyDescent="0.25">
      <c r="A10" s="19" t="s">
        <v>7</v>
      </c>
      <c r="B10" s="13">
        <v>200</v>
      </c>
      <c r="C10" s="21" t="s">
        <v>1</v>
      </c>
    </row>
    <row r="11" spans="1:3" ht="12" customHeight="1" x14ac:dyDescent="0.2">
      <c r="A11" s="2"/>
      <c r="B11" s="1"/>
      <c r="C11" s="23"/>
    </row>
    <row r="12" spans="1:3" ht="27.95" customHeight="1" x14ac:dyDescent="0.25">
      <c r="A12" s="6" t="s">
        <v>34</v>
      </c>
      <c r="B12" s="5"/>
      <c r="C12" s="24"/>
    </row>
    <row r="13" spans="1:3" ht="24" customHeight="1" x14ac:dyDescent="0.25">
      <c r="A13" s="19" t="s">
        <v>8</v>
      </c>
      <c r="B13" s="13">
        <v>15500</v>
      </c>
      <c r="C13" s="21" t="s">
        <v>1</v>
      </c>
    </row>
    <row r="14" spans="1:3" ht="24" customHeight="1" x14ac:dyDescent="0.25">
      <c r="A14" s="20" t="s">
        <v>9</v>
      </c>
      <c r="B14" s="15">
        <v>0.25</v>
      </c>
      <c r="C14" s="22"/>
    </row>
    <row r="15" spans="1:3" ht="12" customHeight="1" x14ac:dyDescent="0.2">
      <c r="A15" s="2"/>
      <c r="B15" s="1"/>
      <c r="C15" s="23"/>
    </row>
    <row r="16" spans="1:3" ht="27.95" customHeight="1" x14ac:dyDescent="0.25">
      <c r="A16" s="8" t="s">
        <v>35</v>
      </c>
      <c r="B16" s="7"/>
      <c r="C16" s="25"/>
    </row>
    <row r="17" spans="1:3" ht="24" customHeight="1" x14ac:dyDescent="0.25">
      <c r="A17" s="19" t="s">
        <v>10</v>
      </c>
      <c r="B17" s="16">
        <v>22</v>
      </c>
      <c r="C17" s="21" t="s">
        <v>11</v>
      </c>
    </row>
    <row r="18" spans="1:3" ht="24" customHeight="1" x14ac:dyDescent="0.25">
      <c r="A18" s="20" t="s">
        <v>12</v>
      </c>
      <c r="B18" s="17">
        <v>8</v>
      </c>
      <c r="C18" s="22" t="s">
        <v>13</v>
      </c>
    </row>
    <row r="19" spans="1:3" ht="24" customHeight="1" x14ac:dyDescent="0.25">
      <c r="A19" s="19" t="s">
        <v>140</v>
      </c>
      <c r="B19" s="18">
        <v>0.65</v>
      </c>
      <c r="C19" s="21" t="s">
        <v>14</v>
      </c>
    </row>
    <row r="20" spans="1:3" ht="12" customHeight="1" x14ac:dyDescent="0.2">
      <c r="A20" s="2"/>
      <c r="B20" s="1"/>
      <c r="C20" s="23"/>
    </row>
    <row r="21" spans="1:3" ht="27.95" customHeight="1" x14ac:dyDescent="0.25">
      <c r="A21" s="10" t="s">
        <v>36</v>
      </c>
      <c r="B21" s="9"/>
      <c r="C21" s="26"/>
    </row>
    <row r="22" spans="1:3" ht="24" customHeight="1" x14ac:dyDescent="0.25">
      <c r="A22" s="19" t="s">
        <v>15</v>
      </c>
      <c r="B22" s="18">
        <v>0.2</v>
      </c>
      <c r="C22" s="21" t="s">
        <v>16</v>
      </c>
    </row>
    <row r="23" spans="1:3" ht="12" customHeight="1" x14ac:dyDescent="0.2">
      <c r="A23" s="2"/>
      <c r="B23" s="1"/>
      <c r="C23" s="23"/>
    </row>
    <row r="24" spans="1:3" ht="27.95" customHeight="1" x14ac:dyDescent="0.25">
      <c r="A24" s="12" t="s">
        <v>37</v>
      </c>
      <c r="B24" s="11"/>
      <c r="C24" s="27"/>
    </row>
    <row r="25" spans="1:3" ht="24" customHeight="1" x14ac:dyDescent="0.25">
      <c r="A25" s="19" t="s">
        <v>17</v>
      </c>
      <c r="B25" s="13">
        <v>150</v>
      </c>
      <c r="C25" s="21" t="s">
        <v>1</v>
      </c>
    </row>
    <row r="26" spans="1:3" ht="24" customHeight="1" x14ac:dyDescent="0.25">
      <c r="A26" s="20" t="s">
        <v>18</v>
      </c>
      <c r="B26" s="14">
        <v>350</v>
      </c>
      <c r="C26" s="22" t="s">
        <v>1</v>
      </c>
    </row>
  </sheetData>
  <mergeCells count="2">
    <mergeCell ref="A1:C1"/>
    <mergeCell ref="A2:C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F392-05A0-4D5B-BB25-72AC2D0D74B5}">
  <dimension ref="A1:B9"/>
  <sheetViews>
    <sheetView rightToLeft="1" workbookViewId="0">
      <selection activeCell="A8" sqref="A8"/>
    </sheetView>
  </sheetViews>
  <sheetFormatPr defaultRowHeight="14.25" x14ac:dyDescent="0.2"/>
  <cols>
    <col min="1" max="1" width="33.375" customWidth="1"/>
    <col min="2" max="2" width="21.625" customWidth="1"/>
  </cols>
  <sheetData>
    <row r="1" spans="1:2" ht="39.950000000000003" customHeight="1" x14ac:dyDescent="0.3">
      <c r="A1" s="41" t="s">
        <v>19</v>
      </c>
      <c r="B1" s="41"/>
    </row>
    <row r="2" spans="1:2" x14ac:dyDescent="0.2">
      <c r="A2" s="44" t="s">
        <v>38</v>
      </c>
      <c r="B2" s="43"/>
    </row>
    <row r="3" spans="1:2" ht="27.95" customHeight="1" x14ac:dyDescent="0.25">
      <c r="A3" s="28" t="s">
        <v>20</v>
      </c>
      <c r="B3" s="29" t="s">
        <v>21</v>
      </c>
    </row>
    <row r="4" spans="1:2" ht="26.1" customHeight="1" x14ac:dyDescent="0.25">
      <c r="A4" s="19" t="s">
        <v>22</v>
      </c>
      <c r="B4" s="30">
        <f>SUM(הנחות!B4:B10)</f>
        <v>3700</v>
      </c>
    </row>
    <row r="5" spans="1:2" ht="26.1" customHeight="1" x14ac:dyDescent="0.25">
      <c r="A5" s="20" t="s">
        <v>23</v>
      </c>
      <c r="B5" s="31">
        <f>הנחות!B13/(1-הנחות!B14)</f>
        <v>20666.666666666668</v>
      </c>
    </row>
    <row r="6" spans="1:2" ht="26.1" customHeight="1" x14ac:dyDescent="0.25">
      <c r="A6" s="36" t="s">
        <v>24</v>
      </c>
      <c r="B6" s="32">
        <f>B4+B5</f>
        <v>24366.666666666668</v>
      </c>
    </row>
    <row r="7" spans="1:2" ht="26.1" customHeight="1" x14ac:dyDescent="0.25">
      <c r="A7" s="20" t="s">
        <v>142</v>
      </c>
      <c r="B7" s="33">
        <f>הנחות!B17*הנחות!B18*הנחות!B19</f>
        <v>114.4</v>
      </c>
    </row>
    <row r="8" spans="1:2" ht="26.1" customHeight="1" x14ac:dyDescent="0.25">
      <c r="A8" s="37" t="s">
        <v>25</v>
      </c>
      <c r="B8" s="34">
        <f>B6/B7</f>
        <v>212.99533799533799</v>
      </c>
    </row>
    <row r="9" spans="1:2" ht="26.1" customHeight="1" x14ac:dyDescent="0.25">
      <c r="A9" s="38" t="s">
        <v>26</v>
      </c>
      <c r="B9" s="35">
        <f>B8*(1+הנחות!B22)</f>
        <v>255.59440559440557</v>
      </c>
    </row>
  </sheetData>
  <sheetProtection sheet="1" objects="1" scenarios="1"/>
  <mergeCells count="2">
    <mergeCell ref="A1:B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B913-4D4A-4395-992F-DF0A788EB51E}">
  <dimension ref="A1:B21"/>
  <sheetViews>
    <sheetView rightToLeft="1" topLeftCell="A4" workbookViewId="0">
      <selection activeCell="A16" activeCellId="7" sqref="A4:B4 A6:B6 A8:B8 A10:B10 A12:B12 A14:B14 A17:B17 A16:B16"/>
    </sheetView>
  </sheetViews>
  <sheetFormatPr defaultRowHeight="14.25" x14ac:dyDescent="0.2"/>
  <cols>
    <col min="1" max="2" width="30" customWidth="1"/>
  </cols>
  <sheetData>
    <row r="1" spans="1:2" ht="39.950000000000003" customHeight="1" x14ac:dyDescent="0.3">
      <c r="A1" s="41" t="s">
        <v>27</v>
      </c>
      <c r="B1" s="41"/>
    </row>
    <row r="2" spans="1:2" ht="30" customHeight="1" x14ac:dyDescent="0.25">
      <c r="A2" s="48" t="s">
        <v>39</v>
      </c>
      <c r="B2" s="43"/>
    </row>
    <row r="3" spans="1:2" ht="15" customHeight="1" x14ac:dyDescent="0.2">
      <c r="A3" s="2"/>
      <c r="B3" s="2"/>
    </row>
    <row r="4" spans="1:2" ht="30" customHeight="1" x14ac:dyDescent="0.2">
      <c r="A4" s="113" t="s">
        <v>28</v>
      </c>
      <c r="B4" s="113"/>
    </row>
    <row r="5" spans="1:2" ht="50.1" customHeight="1" x14ac:dyDescent="0.2">
      <c r="A5" s="49">
        <f>חישובים!B8</f>
        <v>212.99533799533799</v>
      </c>
      <c r="B5" s="50"/>
    </row>
    <row r="6" spans="1:2" ht="21.95" customHeight="1" x14ac:dyDescent="0.2">
      <c r="A6" s="114" t="s">
        <v>40</v>
      </c>
      <c r="B6" s="114"/>
    </row>
    <row r="7" spans="1:2" ht="12" customHeight="1" x14ac:dyDescent="0.2"/>
    <row r="8" spans="1:2" ht="30" customHeight="1" x14ac:dyDescent="0.2">
      <c r="A8" s="115" t="s">
        <v>29</v>
      </c>
      <c r="B8" s="115"/>
    </row>
    <row r="9" spans="1:2" ht="50.1" customHeight="1" x14ac:dyDescent="0.5">
      <c r="A9" s="45">
        <f>חישובים!B9</f>
        <v>255.59440559440557</v>
      </c>
      <c r="B9" s="46"/>
    </row>
    <row r="10" spans="1:2" ht="21.95" customHeight="1" x14ac:dyDescent="0.2">
      <c r="A10" s="116" t="s">
        <v>41</v>
      </c>
      <c r="B10" s="116"/>
    </row>
    <row r="11" spans="1:2" ht="12" customHeight="1" x14ac:dyDescent="0.2">
      <c r="A11" s="39" t="s">
        <v>31</v>
      </c>
      <c r="B11" s="40"/>
    </row>
    <row r="12" spans="1:2" ht="30" customHeight="1" x14ac:dyDescent="0.25">
      <c r="A12" s="117" t="s">
        <v>30</v>
      </c>
      <c r="B12" s="117"/>
    </row>
    <row r="13" spans="1:2" ht="45" customHeight="1" x14ac:dyDescent="0.4">
      <c r="A13" s="47" t="str">
        <f>"₪"&amp;הנחות!B25&amp;" - ₪"&amp;הנחות!B26</f>
        <v>₪150 - ₪350</v>
      </c>
      <c r="B13" s="47"/>
    </row>
    <row r="14" spans="1:2" ht="21.95" customHeight="1" x14ac:dyDescent="0.2">
      <c r="A14" s="118" t="s">
        <v>42</v>
      </c>
      <c r="B14" s="118"/>
    </row>
    <row r="15" spans="1:2" ht="15" customHeight="1" x14ac:dyDescent="0.2"/>
    <row r="16" spans="1:2" ht="27.95" customHeight="1" x14ac:dyDescent="0.25">
      <c r="A16" s="120" t="s">
        <v>43</v>
      </c>
      <c r="B16" s="120"/>
    </row>
    <row r="17" spans="1:2" ht="35.1" customHeight="1" x14ac:dyDescent="0.25">
      <c r="A17" s="119" t="str">
        <f>IF(חישובים!B9&gt;הנחות!B26,"⚠️ המחיר המומלץ גבוה ממחיר השוק המקסימלי!",IF(חישובים!B9&lt;הנחות!B25,"⚠️ המחיר המומלץ נמוך ממחיר השוק המינימלי!","✅ המחיר המומלץ בטווח השוק"))</f>
        <v>✅ המחיר המומלץ בטווח השוק</v>
      </c>
      <c r="B17" s="119"/>
    </row>
    <row r="20" spans="1:2" x14ac:dyDescent="0.2">
      <c r="A20" s="109" t="s">
        <v>139</v>
      </c>
      <c r="B20" s="110"/>
    </row>
    <row r="21" spans="1:2" x14ac:dyDescent="0.2">
      <c r="A21" s="111" t="s">
        <v>45</v>
      </c>
      <c r="B21" s="112"/>
    </row>
  </sheetData>
  <sheetProtection sheet="1" objects="1" scenarios="1"/>
  <mergeCells count="15">
    <mergeCell ref="A8:B8"/>
    <mergeCell ref="A20:B20"/>
    <mergeCell ref="A21:B21"/>
    <mergeCell ref="A1:B1"/>
    <mergeCell ref="A2:B2"/>
    <mergeCell ref="A4:B4"/>
    <mergeCell ref="A5:B5"/>
    <mergeCell ref="A6:B6"/>
    <mergeCell ref="A17:B17"/>
    <mergeCell ref="A9:B9"/>
    <mergeCell ref="A10:B10"/>
    <mergeCell ref="A12:B12"/>
    <mergeCell ref="A13:B13"/>
    <mergeCell ref="A14:B14"/>
    <mergeCell ref="A16:B16"/>
  </mergeCells>
  <conditionalFormatting sqref="A17">
    <cfRule type="containsText" dxfId="2" priority="1" operator="containsText" text="גבוה">
      <formula>NOT(ISERROR(SEARCH("גבוה",A17)))</formula>
    </cfRule>
    <cfRule type="containsText" dxfId="1" priority="2" operator="containsText" text="נמוך">
      <formula>NOT(ISERROR(SEARCH("נמוך",A17)))</formula>
    </cfRule>
    <cfRule type="containsText" dxfId="0" priority="3" operator="containsText" text="בטווח">
      <formula>NOT(ISERROR(SEARCH("בטווח",A17)))</formula>
    </cfRule>
  </conditionalFormatting>
  <hyperlinks>
    <hyperlink ref="A21" r:id="rId1" xr:uid="{8136CF91-DB7D-4F24-A47C-AF734734B1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ברוכים הבאים</vt:lpstr>
      <vt:lpstr>הנחות</vt:lpstr>
      <vt:lpstr>חישובים</vt:lpstr>
      <vt:lpstr>תוצאה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2026-03-25T18:47:21Z</dcterms:created>
  <dcterms:modified xsi:type="dcterms:W3CDTF">2026-03-29T18:06:10Z</dcterms:modified>
</cp:coreProperties>
</file>